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\\server02\Ufficio Tecnico\Maria Gabriella\02_LLPP\Piano Triennale\Triennale 2025-2027\"/>
    </mc:Choice>
  </mc:AlternateContent>
  <xr:revisionPtr revIDLastSave="0" documentId="13_ncr:1_{2E1B2635-962B-4706-B8BC-ECEDC66D7A15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SCHEDA A" sheetId="1" r:id="rId1"/>
    <sheet name="SCHEDA B" sheetId="2" r:id="rId2"/>
    <sheet name="SCHEDA C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6" i="2" l="1"/>
  <c r="U13" i="2"/>
  <c r="U16" i="2" s="1"/>
  <c r="U10" i="2"/>
  <c r="C12" i="1"/>
  <c r="B12" i="1"/>
  <c r="R16" i="2"/>
  <c r="W31" i="2" s="1"/>
  <c r="S16" i="2"/>
  <c r="Q16" i="2"/>
  <c r="U15" i="2"/>
  <c r="X31" i="2"/>
  <c r="V31" i="2"/>
  <c r="U12" i="2"/>
  <c r="D12" i="1" l="1"/>
  <c r="E12" i="1" l="1"/>
  <c r="U14" i="2"/>
  <c r="U11" i="2" l="1"/>
</calcChain>
</file>

<file path=xl/sharedStrings.xml><?xml version="1.0" encoding="utf-8"?>
<sst xmlns="http://schemas.openxmlformats.org/spreadsheetml/2006/main" count="197" uniqueCount="126">
  <si>
    <t/>
  </si>
  <si>
    <t>QUADRO DELLE RISORSE NECESSARIE ALLA REALIZZAZIONE DEL PROGRAMMA (1)</t>
  </si>
  <si>
    <t>TIPOLOGIA RISORSE</t>
  </si>
  <si>
    <t>Arco temporale di validità del programma</t>
  </si>
  <si>
    <t>Disponibilità finanziaria</t>
  </si>
  <si>
    <t>Importo Totale</t>
  </si>
  <si>
    <t>Primo anno</t>
  </si>
  <si>
    <t>Secondo anno</t>
  </si>
  <si>
    <t>risorse derivanti da entrate aventi destinazione vincolata per legge</t>
  </si>
  <si>
    <t>risorse derivanti da entrate acquisite mediante contrazione di mutuo</t>
  </si>
  <si>
    <t>importo</t>
  </si>
  <si>
    <t>risorse   acquisite mediante apporti di capitali privati</t>
  </si>
  <si>
    <t>stanziamenti di bilancio</t>
  </si>
  <si>
    <t>finanziamenti acquisibili ai sensi dell'articolo 3 del decreto-legge 31 ottobre 1990, n. 310, convertito con modificazioni dalla legge 22 dicembre 1990, n. 403</t>
  </si>
  <si>
    <t>risorse derivanti da trasferimento di immobili ex art.191 D.Lgs. 50/2016</t>
  </si>
  <si>
    <t>Altro</t>
  </si>
  <si>
    <t>Il referente del programma</t>
  </si>
  <si>
    <t>Annotazioni</t>
  </si>
  <si>
    <t>DELL'AMMINISTRAZIONE DEL COMUNE DI ISOLA DEL GRAN SASSO D'ITALIA</t>
  </si>
  <si>
    <t>ELENCO DEGLI ACQUISTI DEL PROGRAMMA</t>
  </si>
  <si>
    <t>NUMERO intervento CUI (1)</t>
  </si>
  <si>
    <t xml:space="preserve">Codice Fiscale Amministrazione </t>
  </si>
  <si>
    <t>Prima annualità del primo programma nel quale l'intervento è stato inserito</t>
  </si>
  <si>
    <t>Annualità nella quale si prevede di dare avvio alla procedura di affidamento</t>
  </si>
  <si>
    <t>Codice CUP (2)</t>
  </si>
  <si>
    <t>Acquisto ricompreso nell'importo complessivo di un lavoro o di altra acquisizione presente in programmazione di lavori, beni e servizi</t>
  </si>
  <si>
    <t>CUI lavoro o altra acquisizione  nel cui importo complessivo l'acquisto è ricompreso (3)</t>
  </si>
  <si>
    <t>lotto funzionale (4)</t>
  </si>
  <si>
    <t>Ambito geografico di esecuzione dell'Acquisto (Regione/i)</t>
  </si>
  <si>
    <t>Settore</t>
  </si>
  <si>
    <t>CPV (5)</t>
  </si>
  <si>
    <t>DESCRIZIONE DELL'ACQUISTO</t>
  </si>
  <si>
    <t>Livello di priorità (6)</t>
  </si>
  <si>
    <t>Responsabile del Procedimento (7)</t>
  </si>
  <si>
    <t>Durata del contratto</t>
  </si>
  <si>
    <t>L'acquisto è relativo a nuovo affidamento di contratto in essere</t>
  </si>
  <si>
    <t>STIMA DEI COSTI DELL'ACQUISTO</t>
  </si>
  <si>
    <t>Acquisto aggiunto o variato a seguito di modifica programma (10)</t>
  </si>
  <si>
    <t xml:space="preserve">Primo anno
</t>
  </si>
  <si>
    <t xml:space="preserve">Secondo anno
</t>
  </si>
  <si>
    <t>Terzo anno</t>
  </si>
  <si>
    <t>Costi su annualità successive</t>
  </si>
  <si>
    <t xml:space="preserve">Totale </t>
  </si>
  <si>
    <t>Apporto di capitale privato (8)</t>
  </si>
  <si>
    <t>codice AUSA</t>
  </si>
  <si>
    <t>denominazione</t>
  </si>
  <si>
    <t>Importo</t>
  </si>
  <si>
    <t>Tipologia</t>
  </si>
  <si>
    <t>80003790674-2023-00001</t>
  </si>
  <si>
    <t>NO</t>
  </si>
  <si>
    <t>ABRUZZO</t>
  </si>
  <si>
    <t>servizi</t>
  </si>
  <si>
    <t>60130000-8</t>
  </si>
  <si>
    <t>servizio di trasporto scolastico</t>
  </si>
  <si>
    <t>Ing.Maria Gabriella Fortezza</t>
  </si>
  <si>
    <t>36 mesi</t>
  </si>
  <si>
    <t>80003790674-2023-00002</t>
  </si>
  <si>
    <t xml:space="preserve">90511000-2 </t>
  </si>
  <si>
    <t>servizio raccolta rifiuti</t>
  </si>
  <si>
    <t>Note</t>
  </si>
  <si>
    <t>(1) Codice CUI = cf amministrazione + prima annualità del primo programma nel quale l'intervento è stato inserito + progressivo di 5 cifre</t>
  </si>
  <si>
    <t>(2) Indica il CUP (cfr. articolo 6 comma 5)</t>
  </si>
  <si>
    <t>(3) Compilare se "Acquisto ricompreso nell'importo complessivo di un lavoro o di altra acquisizione presente in programmazione di lavori, beni e servizi" è uguale a "SI" e CUP non pResente</t>
  </si>
  <si>
    <t>Ing. Maria Gabriella Fortezza</t>
  </si>
  <si>
    <t>(4) Indica se lotto funzionale secondo la definizione di cui all’art.3 comma 1 lettera qq) del D.Lgs.50/2016</t>
  </si>
  <si>
    <t>(5) Relativa a CPV principale. Deve essere rispettata la coerenza, per le prime due cifre, con il settore: F= CPV&lt;45 o 48; S= CPV&gt;48</t>
  </si>
  <si>
    <t>(6) Indica il livello di priorità di cui all'articolo 6 comma 9</t>
  </si>
  <si>
    <t>Ulteriori dati (campi da compilare non visualizzate nel Programma biennale)</t>
  </si>
  <si>
    <t xml:space="preserve">(7) Riportare nome e cognome del responsabile del procedimento </t>
  </si>
  <si>
    <t>Responsabile del procedimento</t>
  </si>
  <si>
    <t>codice fiscale</t>
  </si>
  <si>
    <t>(8) Riportare l'importo del capitale privato come quota parte dell'importo complessivo</t>
  </si>
  <si>
    <t>(9) Dati obbligatori per i soli acquisti ricompresi nella prima annualità (Cfr. articolo 8)</t>
  </si>
  <si>
    <t>Quadro delle risorse necessarie per la realizzazione dell'acquisto</t>
  </si>
  <si>
    <t>(10) Indica se l'acquisto è stato aggiunto o stato modificato a seguito di modifica in corso d'anno ai sensi dell'art.7 commi 7 e 8. Tale campo, come la relativa nota e tabella, compaiono solo in caso di modifica del programma</t>
  </si>
  <si>
    <t>tipologia di risorse</t>
  </si>
  <si>
    <t>primo anno</t>
  </si>
  <si>
    <t>secondo anno</t>
  </si>
  <si>
    <t>annualità successive</t>
  </si>
  <si>
    <t>(11) La somma è calcolata al netto dell'importo degli acquisti ricompresi nell'importo complessivo di un lavoro o di altra acquisizione presente in programmazione di lavori, beni e servizi</t>
  </si>
  <si>
    <t>risorse acquisite mediante apporti di capitali privati</t>
  </si>
  <si>
    <t>finanziamenti ai sensi dell'articolo 3 del DL 310/1990 convertito dalla L. 403/1990</t>
  </si>
  <si>
    <t>Tabella B.1</t>
  </si>
  <si>
    <t>1. priorità massima</t>
  </si>
  <si>
    <t>Altra tipologia</t>
  </si>
  <si>
    <t>2. priorità media</t>
  </si>
  <si>
    <t>3. priorità minima</t>
  </si>
  <si>
    <t>Tabella B.2</t>
  </si>
  <si>
    <t>1. modifica ex art.7 comma 7 lettera b)</t>
  </si>
  <si>
    <t>2. modifica ex art.7 comma 7 lettera c)</t>
  </si>
  <si>
    <t>3. modifica ex art.7 comma 7 lettera d)</t>
  </si>
  <si>
    <t>4. modifica ex art.7 comma 7 lettera e)</t>
  </si>
  <si>
    <t xml:space="preserve"> ELENCO DEGLI INTERVENTI PRESENTI NELLA PRIMA ANNUALITA'</t>
  </si>
  <si>
    <t xml:space="preserve"> DEL PRECEDENTE PROGRAMMA BIENNALE E NON RIPROPOSTI E NON AVVIATI  </t>
  </si>
  <si>
    <t>CODICE UNICO INTERVENTO - CUI</t>
  </si>
  <si>
    <t>CUP</t>
  </si>
  <si>
    <t>DESCRIZIONE ACQUISTO</t>
  </si>
  <si>
    <t>IMPORTO INTERVENTO</t>
  </si>
  <si>
    <t>Livello di priorità</t>
  </si>
  <si>
    <t>Motivo per il quale l'intervento non è riproposto (1)</t>
  </si>
  <si>
    <t>codice</t>
  </si>
  <si>
    <t>Ereditato da precedente programma</t>
  </si>
  <si>
    <t>Ereditato da scheda B</t>
  </si>
  <si>
    <t>testo</t>
  </si>
  <si>
    <t>E41112000090006</t>
  </si>
  <si>
    <t>80003790674-2016-00001</t>
  </si>
  <si>
    <t>servizio di illuminazione pubblica</t>
  </si>
  <si>
    <t>288 mesi</t>
  </si>
  <si>
    <t>65310000-9 </t>
  </si>
  <si>
    <t>I72C20000960004</t>
  </si>
  <si>
    <t>servizio energia:comprendente l'approvigionamento combustibile, conduzione impianti termici,manutenzione, terzo responsabile, pronto intervento e reperibilità</t>
  </si>
  <si>
    <t>50720000-8</t>
  </si>
  <si>
    <t>refezione scolastica</t>
  </si>
  <si>
    <t>55523100-3</t>
  </si>
  <si>
    <t>60 mesi</t>
  </si>
  <si>
    <t>SI</t>
  </si>
  <si>
    <t>80003790674-2023-00003</t>
  </si>
  <si>
    <t>80003790674-2024-00001</t>
  </si>
  <si>
    <t>80003790674-2023-00004</t>
  </si>
  <si>
    <t>Energia elettrica per edifici comunali</t>
  </si>
  <si>
    <t>(1) I dati del quadro delle risorse sono calcolati come somma delle informazioni elementari relative a ciascun intervento di cui alla scheda B. Dette informazioni sono acquisite dal sistema (software) e rese disponibili in banca dati ma non visualizzate nel programma.</t>
  </si>
  <si>
    <r>
      <t>CENTRALE DI COMMITTENZA O SOGGETTO AGGREGATORE AL QUALE SI FARA' RICORSO PER L'ESPLETAMENTO DELLA</t>
    </r>
    <r>
      <rPr>
        <b/>
        <strike/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PROCEDURA DI AFFIDAMENTO (9)</t>
    </r>
  </si>
  <si>
    <r>
      <rPr>
        <sz val="10"/>
        <rFont val="Times New Roman"/>
        <family val="1"/>
      </rPr>
      <t>(1) breve descrizione dei motivi</t>
    </r>
  </si>
  <si>
    <t>ALLEGATO II - SCHEDA B : PROGRAMMA TRIENNALE DEGLI ACQUISTI DI FORNITURE E SERVIZI 2025/2027</t>
  </si>
  <si>
    <t>ALLEGATO II - SCHEDA C: PROGRAMMA TRIENNALE DEGLI ACQUISTI DI FORNITURE E SERVIZI 2025/2027</t>
  </si>
  <si>
    <t>ALLEGATO II - SCHEDA A : PROGRAMMA TRIENNALE DEGLI ACQUISTI DI FORNITURE E SERVIZI 2025/2027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</si>
</sst>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Times New Roman"/>
      <family val="1"/>
    </font>
    <font>
      <b/>
      <sz val="14"/>
      <color indexed="8"/>
      <name val="Times New Roman"/>
      <family val="1"/>
    </font>
    <font>
      <u/>
      <sz val="10"/>
      <color theme="10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Times New Roman"/>
      <family val="1"/>
    </font>
    <font>
      <sz val="10"/>
      <name val="Times New Roman"/>
      <family val="1"/>
    </font>
    <font>
      <sz val="11"/>
      <color theme="1"/>
      <name val="Times New Roman"/>
      <family val="1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trike/>
      <sz val="8"/>
      <name val="Times New Roman"/>
      <family val="1"/>
    </font>
    <font>
      <sz val="10"/>
      <color theme="1"/>
      <name val="Times New Roman"/>
      <family val="1"/>
    </font>
    <font>
      <sz val="10"/>
      <color rgb="FF202124"/>
      <name val="Times New Roman"/>
      <family val="1"/>
    </font>
    <font>
      <b/>
      <i/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strike/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 applyNumberFormat="0" applyFill="0" applyBorder="0" applyAlignment="0" applyProtection="0"/>
  </cellStyleXfs>
  <cellXfs count="123">
    <xf numFmtId="0" fontId="0" fillId="0" borderId="0" xfId="0"/>
    <xf numFmtId="4" fontId="1" fillId="0" borderId="0" xfId="1" applyNumberFormat="1" applyAlignment="1">
      <alignment wrapText="1"/>
    </xf>
    <xf numFmtId="4" fontId="6" fillId="0" borderId="0" xfId="1" applyNumberFormat="1" applyFont="1" applyAlignment="1">
      <alignment wrapText="1"/>
    </xf>
    <xf numFmtId="4" fontId="2" fillId="0" borderId="0" xfId="1" applyNumberFormat="1" applyFont="1" applyAlignment="1">
      <alignment wrapText="1"/>
    </xf>
    <xf numFmtId="4" fontId="4" fillId="0" borderId="0" xfId="1" applyNumberFormat="1" applyFont="1" applyAlignment="1">
      <alignment horizontal="justify" vertical="center" wrapText="1"/>
    </xf>
    <xf numFmtId="4" fontId="6" fillId="0" borderId="0" xfId="1" quotePrefix="1" applyNumberFormat="1" applyFont="1" applyAlignment="1">
      <alignment horizontal="left" wrapText="1"/>
    </xf>
    <xf numFmtId="0" fontId="10" fillId="0" borderId="0" xfId="0" applyFont="1"/>
    <xf numFmtId="0" fontId="3" fillId="0" borderId="0" xfId="1" applyFont="1" applyAlignment="1">
      <alignment horizontal="center" vertical="center" wrapText="1"/>
    </xf>
    <xf numFmtId="4" fontId="3" fillId="0" borderId="0" xfId="1" applyNumberFormat="1" applyFont="1" applyAlignment="1">
      <alignment horizontal="center" vertical="center"/>
    </xf>
    <xf numFmtId="4" fontId="12" fillId="0" borderId="0" xfId="1" applyNumberFormat="1" applyFont="1" applyAlignment="1">
      <alignment wrapText="1"/>
    </xf>
    <xf numFmtId="0" fontId="13" fillId="0" borderId="0" xfId="0" applyFont="1"/>
    <xf numFmtId="0" fontId="11" fillId="0" borderId="1" xfId="1" applyFont="1" applyBorder="1"/>
    <xf numFmtId="0" fontId="11" fillId="0" borderId="1" xfId="1" applyFont="1" applyBorder="1" applyAlignment="1">
      <alignment horizontal="center" vertical="center"/>
    </xf>
    <xf numFmtId="0" fontId="11" fillId="0" borderId="1" xfId="1" applyFont="1" applyBorder="1" applyAlignment="1">
      <alignment horizontal="left" vertical="center"/>
    </xf>
    <xf numFmtId="4" fontId="11" fillId="0" borderId="1" xfId="1" applyNumberFormat="1" applyFont="1" applyBorder="1" applyAlignment="1">
      <alignment wrapText="1"/>
    </xf>
    <xf numFmtId="4" fontId="11" fillId="0" borderId="1" xfId="1" applyNumberFormat="1" applyFont="1" applyBorder="1" applyAlignment="1">
      <alignment horizontal="right" vertical="center"/>
    </xf>
    <xf numFmtId="4" fontId="11" fillId="0" borderId="0" xfId="1" applyNumberFormat="1" applyFont="1" applyAlignment="1">
      <alignment wrapText="1"/>
    </xf>
    <xf numFmtId="0" fontId="11" fillId="0" borderId="1" xfId="1" applyFont="1" applyBorder="1" applyAlignment="1">
      <alignment horizontal="left" vertical="center" wrapText="1"/>
    </xf>
    <xf numFmtId="0" fontId="11" fillId="0" borderId="0" xfId="1" applyFont="1" applyAlignment="1">
      <alignment horizontal="center" vertical="center"/>
    </xf>
    <xf numFmtId="4" fontId="14" fillId="0" borderId="0" xfId="1" applyNumberFormat="1" applyFont="1" applyAlignment="1">
      <alignment wrapText="1"/>
    </xf>
    <xf numFmtId="4" fontId="11" fillId="0" borderId="0" xfId="1" quotePrefix="1" applyNumberFormat="1" applyFont="1" applyAlignment="1">
      <alignment horizontal="left" wrapText="1"/>
    </xf>
    <xf numFmtId="4" fontId="12" fillId="0" borderId="0" xfId="1" applyNumberFormat="1" applyFont="1"/>
    <xf numFmtId="4" fontId="12" fillId="0" borderId="1" xfId="1" applyNumberFormat="1" applyFont="1" applyBorder="1" applyAlignment="1">
      <alignment horizontal="center" vertical="center" wrapText="1"/>
    </xf>
    <xf numFmtId="4" fontId="12" fillId="0" borderId="1" xfId="1" applyNumberFormat="1" applyFont="1" applyBorder="1" applyAlignment="1">
      <alignment horizontal="center" vertical="center"/>
    </xf>
    <xf numFmtId="49" fontId="12" fillId="0" borderId="1" xfId="1" applyNumberFormat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 wrapText="1"/>
    </xf>
    <xf numFmtId="4" fontId="18" fillId="0" borderId="0" xfId="2" applyNumberFormat="1" applyFont="1" applyFill="1" applyAlignment="1">
      <alignment vertical="center" wrapText="1"/>
    </xf>
    <xf numFmtId="49" fontId="18" fillId="0" borderId="1" xfId="1" applyNumberFormat="1" applyFont="1" applyBorder="1" applyAlignment="1">
      <alignment horizontal="center" vertical="center"/>
    </xf>
    <xf numFmtId="0" fontId="18" fillId="0" borderId="1" xfId="1" applyFont="1" applyBorder="1" applyAlignment="1">
      <alignment horizontal="center" vertical="center"/>
    </xf>
    <xf numFmtId="0" fontId="18" fillId="0" borderId="1" xfId="1" applyFont="1" applyBorder="1" applyAlignment="1">
      <alignment horizontal="center" vertical="center" wrapText="1"/>
    </xf>
    <xf numFmtId="4" fontId="18" fillId="0" borderId="1" xfId="1" applyNumberFormat="1" applyFont="1" applyBorder="1" applyAlignment="1">
      <alignment horizontal="center" vertical="center" wrapText="1"/>
    </xf>
    <xf numFmtId="4" fontId="18" fillId="0" borderId="1" xfId="1" applyNumberFormat="1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8" fillId="0" borderId="1" xfId="2" applyFont="1" applyBorder="1" applyAlignment="1">
      <alignment vertical="center"/>
    </xf>
    <xf numFmtId="4" fontId="12" fillId="2" borderId="8" xfId="1" applyNumberFormat="1" applyFont="1" applyFill="1" applyBorder="1" applyAlignment="1">
      <alignment horizontal="center" wrapText="1"/>
    </xf>
    <xf numFmtId="0" fontId="12" fillId="0" borderId="0" xfId="1" applyFont="1" applyAlignment="1">
      <alignment horizontal="center" vertical="center"/>
    </xf>
    <xf numFmtId="4" fontId="12" fillId="0" borderId="0" xfId="1" applyNumberFormat="1" applyFont="1" applyAlignment="1">
      <alignment horizontal="left" wrapText="1"/>
    </xf>
    <xf numFmtId="4" fontId="20" fillId="0" borderId="0" xfId="1" applyNumberFormat="1" applyFont="1" applyAlignment="1">
      <alignment wrapText="1"/>
    </xf>
    <xf numFmtId="4" fontId="12" fillId="0" borderId="4" xfId="1" applyNumberFormat="1" applyFont="1" applyBorder="1" applyAlignment="1">
      <alignment wrapText="1"/>
    </xf>
    <xf numFmtId="4" fontId="20" fillId="0" borderId="2" xfId="1" applyNumberFormat="1" applyFont="1" applyBorder="1" applyAlignment="1">
      <alignment horizontal="left" wrapText="1"/>
    </xf>
    <xf numFmtId="4" fontId="20" fillId="0" borderId="3" xfId="1" applyNumberFormat="1" applyFont="1" applyBorder="1" applyAlignment="1">
      <alignment horizontal="left" wrapText="1"/>
    </xf>
    <xf numFmtId="4" fontId="11" fillId="0" borderId="3" xfId="1" applyNumberFormat="1" applyFont="1" applyBorder="1" applyAlignment="1">
      <alignment wrapText="1"/>
    </xf>
    <xf numFmtId="4" fontId="21" fillId="0" borderId="1" xfId="1" applyNumberFormat="1" applyFont="1" applyBorder="1" applyAlignment="1">
      <alignment horizontal="center" wrapText="1"/>
    </xf>
    <xf numFmtId="4" fontId="15" fillId="2" borderId="0" xfId="1" applyNumberFormat="1" applyFont="1" applyFill="1" applyAlignment="1">
      <alignment wrapText="1"/>
    </xf>
    <xf numFmtId="4" fontId="12" fillId="0" borderId="0" xfId="1" applyNumberFormat="1" applyFont="1" applyAlignment="1">
      <alignment vertical="center"/>
    </xf>
    <xf numFmtId="0" fontId="13" fillId="0" borderId="0" xfId="0" applyFont="1" applyAlignment="1">
      <alignment horizontal="center" vertical="center"/>
    </xf>
    <xf numFmtId="4" fontId="12" fillId="0" borderId="0" xfId="1" applyNumberFormat="1" applyFont="1" applyAlignment="1">
      <alignment horizontal="center" vertical="center"/>
    </xf>
    <xf numFmtId="4" fontId="12" fillId="0" borderId="0" xfId="1" applyNumberFormat="1" applyFont="1" applyAlignment="1">
      <alignment horizontal="center" vertical="center" wrapText="1"/>
    </xf>
    <xf numFmtId="4" fontId="11" fillId="0" borderId="0" xfId="1" quotePrefix="1" applyNumberFormat="1" applyFont="1" applyAlignment="1">
      <alignment horizontal="center" vertical="center" wrapText="1"/>
    </xf>
    <xf numFmtId="4" fontId="2" fillId="0" borderId="0" xfId="1" applyNumberFormat="1" applyFont="1" applyAlignment="1">
      <alignment horizontal="center" vertical="center" wrapText="1"/>
    </xf>
    <xf numFmtId="4" fontId="1" fillId="0" borderId="0" xfId="1" applyNumberFormat="1" applyAlignment="1">
      <alignment horizontal="center" vertical="center" wrapText="1"/>
    </xf>
    <xf numFmtId="4" fontId="6" fillId="0" borderId="0" xfId="1" quotePrefix="1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8" fillId="0" borderId="0" xfId="0" applyFont="1" applyAlignment="1">
      <alignment horizontal="center" vertical="center"/>
    </xf>
    <xf numFmtId="4" fontId="14" fillId="2" borderId="0" xfId="1" applyNumberFormat="1" applyFont="1" applyFill="1" applyAlignment="1">
      <alignment horizontal="left" vertical="top" wrapText="1"/>
    </xf>
    <xf numFmtId="4" fontId="22" fillId="0" borderId="0" xfId="1" applyNumberFormat="1" applyFont="1" applyAlignment="1">
      <alignment wrapText="1"/>
    </xf>
    <xf numFmtId="4" fontId="11" fillId="0" borderId="0" xfId="1" quotePrefix="1" applyNumberFormat="1" applyFont="1" applyAlignment="1">
      <alignment horizontal="left" wrapText="1"/>
    </xf>
    <xf numFmtId="4" fontId="14" fillId="0" borderId="0" xfId="1" applyNumberFormat="1" applyFont="1" applyAlignment="1">
      <alignment horizontal="left" vertical="center"/>
    </xf>
    <xf numFmtId="4" fontId="11" fillId="0" borderId="0" xfId="1" applyNumberFormat="1" applyFont="1"/>
    <xf numFmtId="0" fontId="7" fillId="0" borderId="0" xfId="1" applyFont="1" applyAlignment="1">
      <alignment horizontal="center" vertical="center"/>
    </xf>
    <xf numFmtId="0" fontId="11" fillId="0" borderId="0" xfId="1" applyFont="1"/>
    <xf numFmtId="0" fontId="8" fillId="0" borderId="0" xfId="1" applyFont="1" applyAlignment="1">
      <alignment horizontal="center" vertical="center"/>
    </xf>
    <xf numFmtId="0" fontId="14" fillId="0" borderId="1" xfId="1" applyFont="1" applyBorder="1" applyAlignment="1">
      <alignment horizontal="center" vertical="center"/>
    </xf>
    <xf numFmtId="0" fontId="11" fillId="0" borderId="1" xfId="1" applyFont="1" applyBorder="1"/>
    <xf numFmtId="4" fontId="8" fillId="0" borderId="0" xfId="1" applyNumberFormat="1" applyFont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4" fontId="11" fillId="0" borderId="0" xfId="1" applyNumberFormat="1" applyFont="1" applyAlignment="1">
      <alignment horizontal="left" vertical="top" wrapText="1"/>
    </xf>
    <xf numFmtId="4" fontId="11" fillId="0" borderId="2" xfId="1" applyNumberFormat="1" applyFont="1" applyBorder="1" applyAlignment="1">
      <alignment horizontal="left" wrapText="1"/>
    </xf>
    <xf numFmtId="4" fontId="11" fillId="0" borderId="5" xfId="1" applyNumberFormat="1" applyFont="1" applyBorder="1" applyAlignment="1">
      <alignment horizontal="left" wrapText="1"/>
    </xf>
    <xf numFmtId="4" fontId="12" fillId="0" borderId="0" xfId="1" applyNumberFormat="1" applyFont="1" applyAlignment="1">
      <alignment horizontal="left" wrapText="1"/>
    </xf>
    <xf numFmtId="4" fontId="11" fillId="0" borderId="3" xfId="1" applyNumberFormat="1" applyFont="1" applyBorder="1" applyAlignment="1">
      <alignment horizontal="left" wrapText="1"/>
    </xf>
    <xf numFmtId="4" fontId="14" fillId="0" borderId="1" xfId="1" applyNumberFormat="1" applyFont="1" applyBorder="1" applyAlignment="1">
      <alignment horizontal="center" vertical="center" wrapText="1"/>
    </xf>
    <xf numFmtId="4" fontId="11" fillId="0" borderId="1" xfId="1" applyNumberFormat="1" applyFont="1" applyBorder="1" applyAlignment="1">
      <alignment wrapText="1"/>
    </xf>
    <xf numFmtId="4" fontId="12" fillId="0" borderId="0" xfId="1" quotePrefix="1" applyNumberFormat="1" applyFont="1" applyAlignment="1">
      <alignment horizontal="left" wrapText="1"/>
    </xf>
    <xf numFmtId="49" fontId="15" fillId="3" borderId="1" xfId="1" applyNumberFormat="1" applyFont="1" applyFill="1" applyBorder="1" applyAlignment="1">
      <alignment horizontal="center" vertical="center" wrapText="1"/>
    </xf>
    <xf numFmtId="49" fontId="12" fillId="3" borderId="1" xfId="1" applyNumberFormat="1" applyFont="1" applyFill="1" applyBorder="1" applyAlignment="1">
      <alignment wrapText="1"/>
    </xf>
    <xf numFmtId="4" fontId="15" fillId="0" borderId="1" xfId="1" applyNumberFormat="1" applyFont="1" applyBorder="1" applyAlignment="1">
      <alignment horizontal="center" vertical="center"/>
    </xf>
    <xf numFmtId="4" fontId="15" fillId="0" borderId="6" xfId="1" applyNumberFormat="1" applyFont="1" applyBorder="1" applyAlignment="1">
      <alignment horizontal="center" vertical="center"/>
    </xf>
    <xf numFmtId="4" fontId="15" fillId="0" borderId="6" xfId="1" applyNumberFormat="1" applyFont="1" applyBorder="1" applyAlignment="1">
      <alignment horizontal="center" vertical="center" wrapText="1"/>
    </xf>
    <xf numFmtId="4" fontId="12" fillId="0" borderId="7" xfId="1" applyNumberFormat="1" applyFont="1" applyBorder="1" applyAlignment="1">
      <alignment wrapText="1"/>
    </xf>
    <xf numFmtId="4" fontId="12" fillId="0" borderId="8" xfId="1" applyNumberFormat="1" applyFont="1" applyBorder="1" applyAlignment="1">
      <alignment wrapText="1"/>
    </xf>
    <xf numFmtId="4" fontId="15" fillId="3" borderId="1" xfId="1" applyNumberFormat="1" applyFont="1" applyFill="1" applyBorder="1" applyAlignment="1">
      <alignment horizontal="center" vertical="center" wrapText="1"/>
    </xf>
    <xf numFmtId="4" fontId="12" fillId="3" borderId="1" xfId="1" applyNumberFormat="1" applyFont="1" applyFill="1" applyBorder="1" applyAlignment="1">
      <alignment wrapText="1"/>
    </xf>
    <xf numFmtId="4" fontId="15" fillId="0" borderId="7" xfId="1" applyNumberFormat="1" applyFont="1" applyBorder="1" applyAlignment="1">
      <alignment horizontal="center" vertical="center" wrapText="1"/>
    </xf>
    <xf numFmtId="4" fontId="15" fillId="0" borderId="8" xfId="1" applyNumberFormat="1" applyFont="1" applyBorder="1" applyAlignment="1">
      <alignment horizontal="center" vertical="center" wrapText="1"/>
    </xf>
    <xf numFmtId="4" fontId="15" fillId="0" borderId="1" xfId="1" applyNumberFormat="1" applyFont="1" applyBorder="1" applyAlignment="1">
      <alignment horizontal="center" vertical="center" wrapText="1"/>
    </xf>
    <xf numFmtId="4" fontId="12" fillId="0" borderId="1" xfId="1" applyNumberFormat="1" applyFont="1" applyBorder="1" applyAlignment="1">
      <alignment horizontal="center" vertical="center" wrapText="1"/>
    </xf>
    <xf numFmtId="4" fontId="16" fillId="0" borderId="9" xfId="1" applyNumberFormat="1" applyFont="1" applyBorder="1" applyAlignment="1">
      <alignment horizontal="center" vertical="center" wrapText="1"/>
    </xf>
    <xf numFmtId="4" fontId="16" fillId="0" borderId="10" xfId="1" applyNumberFormat="1" applyFont="1" applyBorder="1" applyAlignment="1">
      <alignment horizontal="center" vertical="center" wrapText="1"/>
    </xf>
    <xf numFmtId="4" fontId="12" fillId="0" borderId="0" xfId="1" quotePrefix="1" applyNumberFormat="1" applyFont="1" applyAlignment="1">
      <alignment horizontal="left" vertical="center"/>
    </xf>
    <xf numFmtId="4" fontId="12" fillId="0" borderId="0" xfId="1" applyNumberFormat="1" applyFont="1"/>
    <xf numFmtId="4" fontId="12" fillId="0" borderId="1" xfId="1" applyNumberFormat="1" applyFont="1" applyBorder="1"/>
    <xf numFmtId="4" fontId="12" fillId="0" borderId="1" xfId="1" applyNumberFormat="1" applyFont="1" applyBorder="1" applyAlignment="1">
      <alignment wrapText="1"/>
    </xf>
    <xf numFmtId="4" fontId="12" fillId="0" borderId="2" xfId="1" applyNumberFormat="1" applyFont="1" applyBorder="1" applyAlignment="1">
      <alignment horizontal="center" vertical="center" wrapText="1"/>
    </xf>
    <xf numFmtId="4" fontId="12" fillId="0" borderId="2" xfId="1" applyNumberFormat="1" applyFont="1" applyBorder="1" applyAlignment="1">
      <alignment wrapText="1"/>
    </xf>
    <xf numFmtId="4" fontId="12" fillId="0" borderId="5" xfId="1" applyNumberFormat="1" applyFont="1" applyBorder="1" applyAlignment="1">
      <alignment horizontal="center" vertical="center" wrapText="1"/>
    </xf>
    <xf numFmtId="4" fontId="12" fillId="0" borderId="5" xfId="1" applyNumberFormat="1" applyFont="1" applyBorder="1" applyAlignment="1">
      <alignment wrapText="1"/>
    </xf>
    <xf numFmtId="4" fontId="12" fillId="0" borderId="1" xfId="1" applyNumberFormat="1" applyFont="1" applyBorder="1" applyAlignment="1">
      <alignment horizontal="center" vertical="center"/>
    </xf>
    <xf numFmtId="4" fontId="21" fillId="0" borderId="2" xfId="1" applyNumberFormat="1" applyFont="1" applyBorder="1" applyAlignment="1">
      <alignment horizontal="center" wrapText="1"/>
    </xf>
    <xf numFmtId="4" fontId="20" fillId="0" borderId="11" xfId="1" applyNumberFormat="1" applyFont="1" applyBorder="1" applyAlignment="1">
      <alignment horizontal="left" wrapText="1"/>
    </xf>
    <xf numFmtId="4" fontId="20" fillId="0" borderId="12" xfId="1" applyNumberFormat="1" applyFont="1" applyBorder="1" applyAlignment="1">
      <alignment horizontal="left" wrapText="1"/>
    </xf>
    <xf numFmtId="4" fontId="20" fillId="0" borderId="13" xfId="1" applyNumberFormat="1" applyFont="1" applyBorder="1" applyAlignment="1">
      <alignment horizontal="left" wrapText="1"/>
    </xf>
    <xf numFmtId="4" fontId="14" fillId="2" borderId="2" xfId="1" applyNumberFormat="1" applyFont="1" applyFill="1" applyBorder="1" applyAlignment="1">
      <alignment horizontal="left" wrapText="1"/>
    </xf>
    <xf numFmtId="4" fontId="14" fillId="2" borderId="3" xfId="1" applyNumberFormat="1" applyFont="1" applyFill="1" applyBorder="1" applyAlignment="1">
      <alignment horizontal="left" wrapText="1"/>
    </xf>
    <xf numFmtId="4" fontId="14" fillId="2" borderId="5" xfId="1" applyNumberFormat="1" applyFont="1" applyFill="1" applyBorder="1" applyAlignment="1">
      <alignment horizontal="left" wrapText="1"/>
    </xf>
    <xf numFmtId="4" fontId="14" fillId="0" borderId="2" xfId="1" applyNumberFormat="1" applyFont="1" applyBorder="1" applyAlignment="1">
      <alignment horizontal="left" wrapText="1"/>
    </xf>
    <xf numFmtId="4" fontId="14" fillId="0" borderId="3" xfId="1" applyNumberFormat="1" applyFont="1" applyBorder="1" applyAlignment="1">
      <alignment horizontal="left" wrapText="1"/>
    </xf>
    <xf numFmtId="4" fontId="14" fillId="0" borderId="5" xfId="1" applyNumberFormat="1" applyFont="1" applyBorder="1" applyAlignment="1">
      <alignment horizontal="left" wrapText="1"/>
    </xf>
    <xf numFmtId="4" fontId="20" fillId="0" borderId="2" xfId="1" applyNumberFormat="1" applyFont="1" applyBorder="1" applyAlignment="1">
      <alignment horizontal="left" wrapText="1"/>
    </xf>
    <xf numFmtId="4" fontId="20" fillId="0" borderId="3" xfId="1" applyNumberFormat="1" applyFont="1" applyBorder="1" applyAlignment="1">
      <alignment horizontal="left" wrapText="1"/>
    </xf>
    <xf numFmtId="4" fontId="20" fillId="0" borderId="5" xfId="1" applyNumberFormat="1" applyFont="1" applyBorder="1" applyAlignment="1">
      <alignment horizontal="left" wrapText="1"/>
    </xf>
    <xf numFmtId="4" fontId="15" fillId="0" borderId="0" xfId="1" applyNumberFormat="1" applyFont="1" applyAlignment="1">
      <alignment horizontal="left" vertical="center"/>
    </xf>
    <xf numFmtId="4" fontId="3" fillId="0" borderId="0" xfId="1" applyNumberFormat="1" applyFont="1" applyAlignment="1">
      <alignment horizontal="center" vertical="center"/>
    </xf>
    <xf numFmtId="4" fontId="15" fillId="3" borderId="6" xfId="1" applyNumberFormat="1" applyFont="1" applyFill="1" applyBorder="1" applyAlignment="1">
      <alignment horizontal="center" vertical="center" wrapText="1"/>
    </xf>
    <xf numFmtId="4" fontId="12" fillId="3" borderId="7" xfId="1" applyNumberFormat="1" applyFont="1" applyFill="1" applyBorder="1" applyAlignment="1">
      <alignment horizontal="center" vertical="center" wrapText="1"/>
    </xf>
    <xf numFmtId="4" fontId="12" fillId="3" borderId="8" xfId="1" applyNumberFormat="1" applyFont="1" applyFill="1" applyBorder="1" applyAlignment="1">
      <alignment horizontal="center" vertical="center" wrapText="1"/>
    </xf>
    <xf numFmtId="4" fontId="12" fillId="0" borderId="6" xfId="1" applyNumberFormat="1" applyFont="1" applyBorder="1" applyAlignment="1">
      <alignment horizontal="center" vertical="center" wrapText="1"/>
    </xf>
    <xf numFmtId="4" fontId="12" fillId="0" borderId="8" xfId="1" applyNumberFormat="1" applyFont="1" applyBorder="1" applyAlignment="1">
      <alignment horizontal="center" vertical="center" wrapText="1"/>
    </xf>
    <xf numFmtId="4" fontId="12" fillId="0" borderId="0" xfId="1" applyNumberFormat="1" applyFont="1" applyAlignment="1">
      <alignment horizontal="left" vertical="center"/>
    </xf>
    <xf numFmtId="4" fontId="22" fillId="0" borderId="0" xfId="1" quotePrefix="1" applyNumberFormat="1" applyFont="1" applyAlignment="1">
      <alignment horizontal="left" wrapText="1"/>
    </xf>
    <xf numFmtId="4" fontId="22" fillId="0" borderId="0" xfId="1" applyNumberFormat="1" applyFont="1" applyAlignment="1">
      <alignment horizontal="left" wrapText="1"/>
    </xf>
    <xf numFmtId="4" fontId="5" fillId="0" borderId="0" xfId="1" applyNumberFormat="1" applyFont="1" applyAlignment="1">
      <alignment horizontal="center" vertical="center"/>
    </xf>
  </cellXfs>
  <cellStyles count="3">
    <cellStyle name="Collegamento ipertestuale" xfId="2" builtinId="8"/>
    <cellStyle name="Normale" xfId="0" builtinId="0"/>
    <cellStyle name="Normale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pv.enem.pl/it/55523100-3" TargetMode="External"/><Relationship Id="rId2" Type="http://schemas.openxmlformats.org/officeDocument/2006/relationships/hyperlink" Target="http://www.cpv.enem.pl/it/55523100-3" TargetMode="External"/><Relationship Id="rId1" Type="http://schemas.openxmlformats.org/officeDocument/2006/relationships/hyperlink" Target="http://www.cpv.enem.pl/it/60112000-6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3"/>
  <sheetViews>
    <sheetView view="pageBreakPreview" zoomScaleNormal="100" zoomScaleSheetLayoutView="100" workbookViewId="0">
      <selection activeCell="B12" sqref="B12"/>
    </sheetView>
  </sheetViews>
  <sheetFormatPr defaultRowHeight="15" x14ac:dyDescent="0.25"/>
  <cols>
    <col min="1" max="1" width="73.5703125" customWidth="1"/>
    <col min="2" max="2" width="32" customWidth="1"/>
    <col min="3" max="4" width="18.140625" customWidth="1"/>
    <col min="5" max="5" width="28.28515625" customWidth="1"/>
  </cols>
  <sheetData>
    <row r="1" spans="1:7" ht="18.75" customHeight="1" x14ac:dyDescent="0.25">
      <c r="A1" s="66" t="s">
        <v>125</v>
      </c>
      <c r="B1" s="66"/>
      <c r="C1" s="66"/>
      <c r="D1" s="66"/>
      <c r="E1" s="66"/>
      <c r="F1" s="7"/>
      <c r="G1" s="7"/>
    </row>
    <row r="2" spans="1:7" ht="18.75" x14ac:dyDescent="0.25">
      <c r="A2" s="65" t="s">
        <v>18</v>
      </c>
      <c r="B2" s="59"/>
      <c r="C2" s="59"/>
      <c r="D2" s="59"/>
      <c r="E2" s="59"/>
      <c r="F2" s="9"/>
      <c r="G2" s="9"/>
    </row>
    <row r="3" spans="1:7" ht="15.75" x14ac:dyDescent="0.25">
      <c r="A3" s="60" t="s">
        <v>0</v>
      </c>
      <c r="B3" s="61"/>
      <c r="C3" s="61"/>
      <c r="D3" s="61"/>
      <c r="E3" s="61"/>
      <c r="F3" s="9"/>
      <c r="G3" s="9"/>
    </row>
    <row r="4" spans="1:7" ht="18.75" x14ac:dyDescent="0.25">
      <c r="A4" s="62" t="s">
        <v>1</v>
      </c>
      <c r="B4" s="61"/>
      <c r="C4" s="61"/>
      <c r="D4" s="61"/>
      <c r="E4" s="61"/>
      <c r="F4" s="9"/>
      <c r="G4" s="9"/>
    </row>
    <row r="5" spans="1:7" x14ac:dyDescent="0.25">
      <c r="A5" s="10"/>
      <c r="B5" s="10"/>
      <c r="C5" s="10"/>
      <c r="D5" s="10"/>
      <c r="E5" s="10"/>
      <c r="F5" s="10"/>
      <c r="G5" s="10"/>
    </row>
    <row r="6" spans="1:7" x14ac:dyDescent="0.25">
      <c r="A6" s="63" t="s">
        <v>2</v>
      </c>
      <c r="B6" s="63" t="s">
        <v>3</v>
      </c>
      <c r="C6" s="64"/>
      <c r="D6" s="64"/>
      <c r="E6" s="64"/>
      <c r="F6" s="9"/>
      <c r="G6" s="9"/>
    </row>
    <row r="7" spans="1:7" x14ac:dyDescent="0.25">
      <c r="A7" s="64"/>
      <c r="B7" s="63" t="s">
        <v>4</v>
      </c>
      <c r="C7" s="64"/>
      <c r="D7" s="11"/>
      <c r="E7" s="63" t="s">
        <v>5</v>
      </c>
      <c r="F7" s="9"/>
      <c r="G7" s="9"/>
    </row>
    <row r="8" spans="1:7" x14ac:dyDescent="0.25">
      <c r="A8" s="64"/>
      <c r="B8" s="12" t="s">
        <v>6</v>
      </c>
      <c r="C8" s="12" t="s">
        <v>7</v>
      </c>
      <c r="D8" s="12" t="s">
        <v>40</v>
      </c>
      <c r="E8" s="64"/>
      <c r="F8" s="9"/>
      <c r="G8" s="9"/>
    </row>
    <row r="9" spans="1:7" x14ac:dyDescent="0.25">
      <c r="A9" s="13" t="s">
        <v>8</v>
      </c>
      <c r="B9" s="14">
        <v>0</v>
      </c>
      <c r="C9" s="14">
        <v>0</v>
      </c>
      <c r="D9" s="14">
        <v>0</v>
      </c>
      <c r="E9" s="14">
        <v>0</v>
      </c>
      <c r="F9" s="9"/>
      <c r="G9" s="9"/>
    </row>
    <row r="10" spans="1:7" x14ac:dyDescent="0.25">
      <c r="A10" s="13" t="s">
        <v>9</v>
      </c>
      <c r="B10" s="15" t="s">
        <v>10</v>
      </c>
      <c r="C10" s="15" t="s">
        <v>10</v>
      </c>
      <c r="D10" s="15" t="s">
        <v>10</v>
      </c>
      <c r="E10" s="15" t="s">
        <v>10</v>
      </c>
      <c r="F10" s="9"/>
      <c r="G10" s="9"/>
    </row>
    <row r="11" spans="1:7" x14ac:dyDescent="0.25">
      <c r="A11" s="13" t="s">
        <v>11</v>
      </c>
      <c r="B11" s="15" t="s">
        <v>10</v>
      </c>
      <c r="C11" s="15" t="s">
        <v>10</v>
      </c>
      <c r="D11" s="15" t="s">
        <v>10</v>
      </c>
      <c r="E11" s="15" t="s">
        <v>10</v>
      </c>
      <c r="F11" s="9"/>
      <c r="G11" s="9"/>
    </row>
    <row r="12" spans="1:7" x14ac:dyDescent="0.25">
      <c r="A12" s="13" t="s">
        <v>12</v>
      </c>
      <c r="B12" s="16">
        <f>'SCHEDA B'!Q16</f>
        <v>1050840.871</v>
      </c>
      <c r="C12" s="15">
        <f>'SCHEDA B'!R16</f>
        <v>1050840.871</v>
      </c>
      <c r="D12" s="15">
        <f>'SCHEDA B'!S16</f>
        <v>1050840.871</v>
      </c>
      <c r="E12" s="15">
        <f>B12+C12+D12</f>
        <v>3152522.6129999999</v>
      </c>
      <c r="F12" s="9"/>
      <c r="G12" s="9"/>
    </row>
    <row r="13" spans="1:7" ht="25.5" x14ac:dyDescent="0.25">
      <c r="A13" s="17" t="s">
        <v>13</v>
      </c>
      <c r="B13" s="15" t="s">
        <v>10</v>
      </c>
      <c r="C13" s="15" t="s">
        <v>10</v>
      </c>
      <c r="D13" s="15"/>
      <c r="E13" s="15" t="s">
        <v>10</v>
      </c>
      <c r="F13" s="9"/>
      <c r="G13" s="9"/>
    </row>
    <row r="14" spans="1:7" x14ac:dyDescent="0.25">
      <c r="A14" s="13" t="s">
        <v>14</v>
      </c>
      <c r="B14" s="15" t="s">
        <v>10</v>
      </c>
      <c r="C14" s="15" t="s">
        <v>10</v>
      </c>
      <c r="D14" s="15"/>
      <c r="E14" s="15" t="s">
        <v>10</v>
      </c>
      <c r="F14" s="9"/>
      <c r="G14" s="9"/>
    </row>
    <row r="15" spans="1:7" x14ac:dyDescent="0.25">
      <c r="A15" s="13" t="s">
        <v>15</v>
      </c>
      <c r="B15" s="15" t="s">
        <v>10</v>
      </c>
      <c r="C15" s="15" t="s">
        <v>10</v>
      </c>
      <c r="D15" s="15"/>
      <c r="E15" s="15" t="s">
        <v>10</v>
      </c>
      <c r="F15" s="9"/>
      <c r="G15" s="9"/>
    </row>
    <row r="16" spans="1:7" x14ac:dyDescent="0.25">
      <c r="A16" s="10"/>
      <c r="B16" s="10"/>
      <c r="C16" s="10"/>
      <c r="D16" s="10"/>
      <c r="E16" s="10"/>
      <c r="F16" s="10"/>
      <c r="G16" s="10"/>
    </row>
    <row r="17" spans="1:7" x14ac:dyDescent="0.25">
      <c r="A17" s="10"/>
      <c r="B17" s="10"/>
      <c r="C17" s="10"/>
      <c r="D17" s="10"/>
      <c r="E17" s="10"/>
      <c r="F17" s="10"/>
      <c r="G17" s="10"/>
    </row>
    <row r="18" spans="1:7" x14ac:dyDescent="0.25">
      <c r="A18" s="58"/>
      <c r="B18" s="59"/>
      <c r="C18" s="59"/>
      <c r="D18" s="59"/>
      <c r="E18" s="59"/>
      <c r="F18" s="10"/>
      <c r="G18" s="10"/>
    </row>
    <row r="19" spans="1:7" x14ac:dyDescent="0.25">
      <c r="A19" s="16"/>
      <c r="B19" s="9"/>
      <c r="C19" s="9"/>
      <c r="D19" s="9"/>
      <c r="E19" s="9"/>
      <c r="F19" s="10"/>
      <c r="G19" s="10"/>
    </row>
    <row r="20" spans="1:7" x14ac:dyDescent="0.25">
      <c r="A20" s="9"/>
      <c r="B20" s="9"/>
      <c r="C20" s="18" t="s">
        <v>16</v>
      </c>
      <c r="D20" s="18"/>
      <c r="E20" s="9"/>
      <c r="F20" s="10"/>
      <c r="G20" s="10"/>
    </row>
    <row r="21" spans="1:7" x14ac:dyDescent="0.25">
      <c r="A21" s="9"/>
      <c r="B21" s="9"/>
      <c r="C21" s="18" t="s">
        <v>63</v>
      </c>
      <c r="D21" s="18"/>
      <c r="E21" s="9"/>
      <c r="F21" s="10"/>
      <c r="G21" s="10"/>
    </row>
    <row r="22" spans="1:7" x14ac:dyDescent="0.25">
      <c r="A22" s="19" t="s">
        <v>17</v>
      </c>
      <c r="B22" s="9"/>
      <c r="C22" s="9"/>
      <c r="D22" s="9"/>
      <c r="E22" s="9"/>
      <c r="F22" s="10"/>
      <c r="G22" s="10"/>
    </row>
    <row r="23" spans="1:7" ht="26.25" customHeight="1" x14ac:dyDescent="0.25">
      <c r="A23" s="57" t="s">
        <v>120</v>
      </c>
      <c r="B23" s="57"/>
      <c r="C23" s="57"/>
      <c r="D23" s="57"/>
      <c r="E23" s="57"/>
      <c r="F23" s="10"/>
      <c r="G23" s="10"/>
    </row>
  </sheetData>
  <mergeCells count="10">
    <mergeCell ref="A2:E2"/>
    <mergeCell ref="A1:E1"/>
    <mergeCell ref="A23:E23"/>
    <mergeCell ref="A18:E18"/>
    <mergeCell ref="A3:E3"/>
    <mergeCell ref="A4:E4"/>
    <mergeCell ref="A6:A8"/>
    <mergeCell ref="B6:E6"/>
    <mergeCell ref="B7:C7"/>
    <mergeCell ref="E7:E8"/>
  </mergeCells>
  <pageMargins left="0.7" right="0.7" top="0.75" bottom="0.75" header="0.3" footer="0.3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42"/>
  <sheetViews>
    <sheetView view="pageBreakPreview" topLeftCell="E1" zoomScale="90" zoomScaleNormal="100" zoomScaleSheetLayoutView="90" workbookViewId="0">
      <selection activeCell="U15" sqref="U15"/>
    </sheetView>
  </sheetViews>
  <sheetFormatPr defaultRowHeight="15" x14ac:dyDescent="0.25"/>
  <cols>
    <col min="1" max="1" width="33.140625" customWidth="1"/>
    <col min="2" max="2" width="17.42578125" customWidth="1"/>
    <col min="3" max="3" width="17.5703125" customWidth="1"/>
    <col min="4" max="4" width="21.140625" customWidth="1"/>
    <col min="5" max="5" width="24.140625" style="53" customWidth="1"/>
    <col min="6" max="6" width="16.28515625" customWidth="1"/>
    <col min="7" max="7" width="19.85546875" customWidth="1"/>
    <col min="8" max="8" width="10.42578125" customWidth="1"/>
    <col min="9" max="9" width="13.42578125" customWidth="1"/>
    <col min="11" max="11" width="12.42578125" customWidth="1"/>
    <col min="12" max="12" width="17.140625" customWidth="1"/>
    <col min="13" max="13" width="22.140625" customWidth="1"/>
    <col min="14" max="14" width="17.42578125" customWidth="1"/>
    <col min="16" max="16" width="24.140625" customWidth="1"/>
    <col min="17" max="17" width="15.5703125" customWidth="1"/>
    <col min="18" max="18" width="17.5703125" customWidth="1"/>
    <col min="19" max="19" width="13" customWidth="1"/>
    <col min="20" max="20" width="11.85546875" customWidth="1"/>
    <col min="21" max="21" width="21.85546875" customWidth="1"/>
    <col min="22" max="22" width="12.28515625" bestFit="1" customWidth="1"/>
    <col min="23" max="23" width="13.42578125" customWidth="1"/>
    <col min="25" max="25" width="16.28515625" customWidth="1"/>
    <col min="26" max="26" width="12.28515625" customWidth="1"/>
  </cols>
  <sheetData>
    <row r="1" spans="1:27" ht="18.75" x14ac:dyDescent="0.25">
      <c r="A1" s="113" t="s">
        <v>123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</row>
    <row r="2" spans="1:27" ht="18.75" x14ac:dyDescent="0.25">
      <c r="A2" s="113" t="s">
        <v>18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</row>
    <row r="3" spans="1:27" x14ac:dyDescent="0.25">
      <c r="A3" s="10"/>
      <c r="B3" s="10"/>
      <c r="C3" s="10"/>
      <c r="D3" s="10"/>
      <c r="E3" s="46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7" ht="18.75" x14ac:dyDescent="0.25">
      <c r="A4" s="113" t="s">
        <v>19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</row>
    <row r="5" spans="1:27" ht="18.75" x14ac:dyDescent="0.25">
      <c r="A5" s="8"/>
      <c r="B5" s="8"/>
      <c r="C5" s="8"/>
      <c r="D5" s="21"/>
      <c r="E5" s="47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9"/>
      <c r="W5" s="9"/>
      <c r="X5" s="9"/>
      <c r="Y5" s="9"/>
      <c r="Z5" s="9"/>
    </row>
    <row r="6" spans="1:27" x14ac:dyDescent="0.25">
      <c r="A6" s="10"/>
      <c r="B6" s="10"/>
      <c r="C6" s="10"/>
      <c r="D6" s="10"/>
      <c r="E6" s="46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7" ht="81" customHeight="1" x14ac:dyDescent="0.25">
      <c r="A7" s="86" t="s">
        <v>20</v>
      </c>
      <c r="B7" s="82" t="s">
        <v>21</v>
      </c>
      <c r="C7" s="82" t="s">
        <v>22</v>
      </c>
      <c r="D7" s="86" t="s">
        <v>23</v>
      </c>
      <c r="E7" s="86" t="s">
        <v>24</v>
      </c>
      <c r="F7" s="79" t="s">
        <v>25</v>
      </c>
      <c r="G7" s="79" t="s">
        <v>26</v>
      </c>
      <c r="H7" s="86" t="s">
        <v>27</v>
      </c>
      <c r="I7" s="114" t="s">
        <v>28</v>
      </c>
      <c r="J7" s="77" t="s">
        <v>29</v>
      </c>
      <c r="K7" s="77" t="s">
        <v>30</v>
      </c>
      <c r="L7" s="79" t="s">
        <v>31</v>
      </c>
      <c r="M7" s="79" t="s">
        <v>32</v>
      </c>
      <c r="N7" s="79" t="s">
        <v>33</v>
      </c>
      <c r="O7" s="75" t="s">
        <v>34</v>
      </c>
      <c r="P7" s="75" t="s">
        <v>35</v>
      </c>
      <c r="Q7" s="77" t="s">
        <v>36</v>
      </c>
      <c r="R7" s="77"/>
      <c r="S7" s="78"/>
      <c r="T7" s="77"/>
      <c r="U7" s="77"/>
      <c r="V7" s="77"/>
      <c r="W7" s="77"/>
      <c r="X7" s="88" t="s">
        <v>121</v>
      </c>
      <c r="Y7" s="89"/>
      <c r="Z7" s="72" t="s">
        <v>37</v>
      </c>
    </row>
    <row r="8" spans="1:27" ht="27.75" customHeight="1" x14ac:dyDescent="0.25">
      <c r="A8" s="93"/>
      <c r="B8" s="83"/>
      <c r="C8" s="83"/>
      <c r="D8" s="86"/>
      <c r="E8" s="87"/>
      <c r="F8" s="84"/>
      <c r="G8" s="84"/>
      <c r="H8" s="86"/>
      <c r="I8" s="115"/>
      <c r="J8" s="92"/>
      <c r="K8" s="92"/>
      <c r="L8" s="80"/>
      <c r="M8" s="80"/>
      <c r="N8" s="80"/>
      <c r="O8" s="76"/>
      <c r="P8" s="76"/>
      <c r="Q8" s="87" t="s">
        <v>38</v>
      </c>
      <c r="R8" s="94" t="s">
        <v>39</v>
      </c>
      <c r="S8" s="117" t="s">
        <v>40</v>
      </c>
      <c r="T8" s="96" t="s">
        <v>41</v>
      </c>
      <c r="U8" s="98" t="s">
        <v>42</v>
      </c>
      <c r="V8" s="94" t="s">
        <v>43</v>
      </c>
      <c r="W8" s="96"/>
      <c r="X8" s="86" t="s">
        <v>44</v>
      </c>
      <c r="Y8" s="86" t="s">
        <v>45</v>
      </c>
      <c r="Z8" s="73"/>
    </row>
    <row r="9" spans="1:27" ht="121.5" customHeight="1" x14ac:dyDescent="0.25">
      <c r="A9" s="93"/>
      <c r="B9" s="83"/>
      <c r="C9" s="83"/>
      <c r="D9" s="86"/>
      <c r="E9" s="87"/>
      <c r="F9" s="85"/>
      <c r="G9" s="85"/>
      <c r="H9" s="86"/>
      <c r="I9" s="116"/>
      <c r="J9" s="92"/>
      <c r="K9" s="92"/>
      <c r="L9" s="81"/>
      <c r="M9" s="81"/>
      <c r="N9" s="81"/>
      <c r="O9" s="76"/>
      <c r="P9" s="76"/>
      <c r="Q9" s="93"/>
      <c r="R9" s="95"/>
      <c r="S9" s="118"/>
      <c r="T9" s="97"/>
      <c r="U9" s="92"/>
      <c r="V9" s="23" t="s">
        <v>46</v>
      </c>
      <c r="W9" s="23" t="s">
        <v>47</v>
      </c>
      <c r="X9" s="86"/>
      <c r="Y9" s="86"/>
      <c r="Z9" s="73"/>
    </row>
    <row r="10" spans="1:27" ht="58.5" customHeight="1" x14ac:dyDescent="0.25">
      <c r="A10" s="24" t="s">
        <v>48</v>
      </c>
      <c r="B10" s="25">
        <v>80003790674</v>
      </c>
      <c r="C10" s="25">
        <v>2024</v>
      </c>
      <c r="D10" s="25">
        <v>2023</v>
      </c>
      <c r="E10" s="25"/>
      <c r="F10" s="25" t="s">
        <v>49</v>
      </c>
      <c r="G10" s="25"/>
      <c r="H10" s="25" t="s">
        <v>115</v>
      </c>
      <c r="I10" s="26" t="s">
        <v>50</v>
      </c>
      <c r="J10" s="26" t="s">
        <v>51</v>
      </c>
      <c r="K10" s="27" t="s">
        <v>52</v>
      </c>
      <c r="L10" s="26" t="s">
        <v>53</v>
      </c>
      <c r="M10" s="26">
        <v>1</v>
      </c>
      <c r="N10" s="26" t="s">
        <v>54</v>
      </c>
      <c r="O10" s="26" t="s">
        <v>55</v>
      </c>
      <c r="P10" s="26"/>
      <c r="Q10" s="23">
        <v>280000</v>
      </c>
      <c r="R10" s="23">
        <v>280000</v>
      </c>
      <c r="S10" s="23">
        <v>280000</v>
      </c>
      <c r="T10" s="23"/>
      <c r="U10" s="22">
        <f t="shared" ref="U10:U15" si="0">Q10+R10+S10</f>
        <v>840000</v>
      </c>
      <c r="V10" s="23">
        <v>0</v>
      </c>
      <c r="W10" s="25"/>
      <c r="X10" s="25"/>
      <c r="Y10" s="25"/>
      <c r="Z10" s="12"/>
    </row>
    <row r="11" spans="1:27" ht="42.75" customHeight="1" x14ac:dyDescent="0.25">
      <c r="A11" s="28" t="s">
        <v>56</v>
      </c>
      <c r="B11" s="29">
        <v>80003790674</v>
      </c>
      <c r="C11" s="29">
        <v>2024</v>
      </c>
      <c r="D11" s="29">
        <v>2023</v>
      </c>
      <c r="E11" s="29"/>
      <c r="F11" s="29" t="s">
        <v>49</v>
      </c>
      <c r="G11" s="29"/>
      <c r="H11" s="29" t="s">
        <v>115</v>
      </c>
      <c r="I11" s="30" t="s">
        <v>50</v>
      </c>
      <c r="J11" s="30" t="s">
        <v>51</v>
      </c>
      <c r="K11" s="29" t="s">
        <v>57</v>
      </c>
      <c r="L11" s="30" t="s">
        <v>58</v>
      </c>
      <c r="M11" s="30">
        <v>1</v>
      </c>
      <c r="N11" s="26" t="s">
        <v>54</v>
      </c>
      <c r="O11" s="30" t="s">
        <v>114</v>
      </c>
      <c r="P11" s="30"/>
      <c r="Q11" s="31">
        <v>400585.8</v>
      </c>
      <c r="R11" s="31">
        <v>400585.8</v>
      </c>
      <c r="S11" s="31">
        <v>400585.8</v>
      </c>
      <c r="T11" s="32"/>
      <c r="U11" s="31">
        <f t="shared" si="0"/>
        <v>1201757.3999999999</v>
      </c>
      <c r="V11" s="32">
        <v>0</v>
      </c>
      <c r="W11" s="29"/>
      <c r="X11" s="29"/>
      <c r="Y11" s="29"/>
      <c r="Z11" s="29"/>
      <c r="AA11" s="6"/>
    </row>
    <row r="12" spans="1:27" ht="38.25" x14ac:dyDescent="0.25">
      <c r="A12" s="25" t="s">
        <v>105</v>
      </c>
      <c r="B12" s="25">
        <v>80003790674</v>
      </c>
      <c r="C12" s="25">
        <v>2024</v>
      </c>
      <c r="D12" s="25">
        <v>2023</v>
      </c>
      <c r="E12" s="54" t="s">
        <v>104</v>
      </c>
      <c r="F12" s="25" t="s">
        <v>49</v>
      </c>
      <c r="G12" s="25"/>
      <c r="H12" s="25" t="s">
        <v>115</v>
      </c>
      <c r="I12" s="26" t="s">
        <v>50</v>
      </c>
      <c r="J12" s="26" t="s">
        <v>51</v>
      </c>
      <c r="K12" s="33" t="s">
        <v>108</v>
      </c>
      <c r="L12" s="26" t="s">
        <v>106</v>
      </c>
      <c r="M12" s="26">
        <v>1</v>
      </c>
      <c r="N12" s="26" t="s">
        <v>54</v>
      </c>
      <c r="O12" s="26" t="s">
        <v>107</v>
      </c>
      <c r="P12" s="26"/>
      <c r="Q12" s="23">
        <v>173255.071</v>
      </c>
      <c r="R12" s="23">
        <v>173255.071</v>
      </c>
      <c r="S12" s="23">
        <v>173255.071</v>
      </c>
      <c r="T12" s="23"/>
      <c r="U12" s="31">
        <f t="shared" si="0"/>
        <v>519765.21299999999</v>
      </c>
      <c r="V12" s="23">
        <v>0</v>
      </c>
      <c r="W12" s="25"/>
      <c r="X12" s="25"/>
      <c r="Y12" s="25"/>
      <c r="Z12" s="12"/>
    </row>
    <row r="13" spans="1:27" ht="140.25" x14ac:dyDescent="0.25">
      <c r="A13" s="28" t="s">
        <v>116</v>
      </c>
      <c r="B13" s="25">
        <v>80003790674</v>
      </c>
      <c r="C13" s="25">
        <v>2024</v>
      </c>
      <c r="D13" s="25">
        <v>2022</v>
      </c>
      <c r="E13" s="25" t="s">
        <v>109</v>
      </c>
      <c r="F13" s="25" t="s">
        <v>49</v>
      </c>
      <c r="G13" s="25"/>
      <c r="H13" s="25" t="s">
        <v>115</v>
      </c>
      <c r="I13" s="26" t="s">
        <v>50</v>
      </c>
      <c r="J13" s="26" t="s">
        <v>51</v>
      </c>
      <c r="K13" s="25" t="s">
        <v>111</v>
      </c>
      <c r="L13" s="26" t="s">
        <v>110</v>
      </c>
      <c r="M13" s="26">
        <v>1</v>
      </c>
      <c r="N13" s="26" t="s">
        <v>54</v>
      </c>
      <c r="O13" s="26" t="s">
        <v>55</v>
      </c>
      <c r="P13" s="26"/>
      <c r="Q13" s="23">
        <v>75000</v>
      </c>
      <c r="R13" s="23">
        <v>75000</v>
      </c>
      <c r="S13" s="23">
        <v>75000</v>
      </c>
      <c r="T13" s="23"/>
      <c r="U13" s="22">
        <f t="shared" si="0"/>
        <v>225000</v>
      </c>
      <c r="V13" s="23">
        <v>0</v>
      </c>
      <c r="W13" s="25"/>
      <c r="X13" s="25"/>
      <c r="Y13" s="25"/>
      <c r="Z13" s="12"/>
    </row>
    <row r="14" spans="1:27" ht="25.5" x14ac:dyDescent="0.25">
      <c r="A14" s="28" t="s">
        <v>118</v>
      </c>
      <c r="B14" s="25">
        <v>80003790674</v>
      </c>
      <c r="C14" s="25">
        <v>2024</v>
      </c>
      <c r="D14" s="25">
        <v>2021</v>
      </c>
      <c r="E14" s="25"/>
      <c r="F14" s="25" t="s">
        <v>49</v>
      </c>
      <c r="G14" s="25"/>
      <c r="H14" s="25" t="s">
        <v>115</v>
      </c>
      <c r="I14" s="26" t="s">
        <v>50</v>
      </c>
      <c r="J14" s="26" t="s">
        <v>51</v>
      </c>
      <c r="K14" s="34" t="s">
        <v>113</v>
      </c>
      <c r="L14" s="26" t="s">
        <v>112</v>
      </c>
      <c r="M14" s="26">
        <v>1</v>
      </c>
      <c r="N14" s="26" t="s">
        <v>54</v>
      </c>
      <c r="O14" s="30" t="s">
        <v>55</v>
      </c>
      <c r="P14" s="26"/>
      <c r="Q14" s="23">
        <v>65000</v>
      </c>
      <c r="R14" s="23">
        <v>65000</v>
      </c>
      <c r="S14" s="23">
        <v>65000</v>
      </c>
      <c r="T14" s="23"/>
      <c r="U14" s="22">
        <f t="shared" si="0"/>
        <v>195000</v>
      </c>
      <c r="V14" s="23">
        <v>0</v>
      </c>
      <c r="W14" s="25"/>
      <c r="X14" s="25"/>
      <c r="Y14" s="25"/>
      <c r="Z14" s="12"/>
    </row>
    <row r="15" spans="1:27" ht="25.5" x14ac:dyDescent="0.25">
      <c r="A15" s="28" t="s">
        <v>117</v>
      </c>
      <c r="B15" s="25">
        <v>80003790674</v>
      </c>
      <c r="C15" s="25">
        <v>2024</v>
      </c>
      <c r="D15" s="25">
        <v>2024</v>
      </c>
      <c r="E15" s="25"/>
      <c r="F15" s="25" t="s">
        <v>49</v>
      </c>
      <c r="G15" s="25"/>
      <c r="H15" s="25" t="s">
        <v>115</v>
      </c>
      <c r="I15" s="26" t="s">
        <v>50</v>
      </c>
      <c r="J15" s="26" t="s">
        <v>51</v>
      </c>
      <c r="K15" s="34" t="s">
        <v>113</v>
      </c>
      <c r="L15" s="26" t="s">
        <v>119</v>
      </c>
      <c r="M15" s="26">
        <v>1</v>
      </c>
      <c r="N15" s="26" t="s">
        <v>54</v>
      </c>
      <c r="O15" s="30" t="s">
        <v>55</v>
      </c>
      <c r="P15" s="26"/>
      <c r="Q15" s="23">
        <v>57000</v>
      </c>
      <c r="R15" s="23">
        <v>57000</v>
      </c>
      <c r="S15" s="23">
        <v>57000</v>
      </c>
      <c r="T15" s="23"/>
      <c r="U15" s="22">
        <f t="shared" si="0"/>
        <v>171000</v>
      </c>
      <c r="V15" s="23">
        <v>0</v>
      </c>
      <c r="W15" s="25"/>
      <c r="X15" s="25"/>
      <c r="Y15" s="25"/>
      <c r="Z15" s="12"/>
    </row>
    <row r="16" spans="1:27" x14ac:dyDescent="0.25">
      <c r="A16" s="9"/>
      <c r="B16" s="9"/>
      <c r="C16" s="9"/>
      <c r="D16" s="9"/>
      <c r="E16" s="48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35">
        <f>Q10+Q11+Q12+Q13+Q14+Q15</f>
        <v>1050840.871</v>
      </c>
      <c r="R16" s="35">
        <f t="shared" ref="R16:S16" si="1">R10+R11+R12+R13+R14+R15</f>
        <v>1050840.871</v>
      </c>
      <c r="S16" s="35">
        <f t="shared" si="1"/>
        <v>1050840.871</v>
      </c>
      <c r="T16" s="35">
        <v>0</v>
      </c>
      <c r="U16" s="35">
        <f>U10+U11+U12+U13+U14+U15</f>
        <v>3152522.6129999999</v>
      </c>
      <c r="V16" s="35">
        <f>SUM(V10:V15)</f>
        <v>0</v>
      </c>
      <c r="W16" s="9"/>
      <c r="X16" s="9"/>
      <c r="Y16" s="9"/>
      <c r="Z16" s="9"/>
    </row>
    <row r="17" spans="1:26" x14ac:dyDescent="0.25">
      <c r="A17" s="10"/>
      <c r="B17" s="10"/>
      <c r="C17" s="10"/>
      <c r="D17" s="10"/>
      <c r="E17" s="46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x14ac:dyDescent="0.25">
      <c r="A18" s="112" t="s">
        <v>59</v>
      </c>
      <c r="B18" s="112"/>
      <c r="C18" s="112"/>
      <c r="D18" s="91"/>
      <c r="E18" s="91"/>
      <c r="F18" s="91"/>
      <c r="G18" s="91"/>
      <c r="H18" s="91"/>
      <c r="I18" s="91"/>
      <c r="J18" s="91"/>
      <c r="K18" s="91"/>
      <c r="L18" s="91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x14ac:dyDescent="0.25">
      <c r="A19" s="90" t="s">
        <v>60</v>
      </c>
      <c r="B19" s="90"/>
      <c r="C19" s="90"/>
      <c r="D19" s="91"/>
      <c r="E19" s="91"/>
      <c r="F19" s="91"/>
      <c r="G19" s="91"/>
      <c r="H19" s="91"/>
      <c r="I19" s="91"/>
      <c r="J19" s="91"/>
      <c r="K19" s="91"/>
      <c r="L19" s="91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x14ac:dyDescent="0.25">
      <c r="A20" s="74" t="s">
        <v>61</v>
      </c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9"/>
      <c r="N20" s="9"/>
      <c r="O20" s="9"/>
      <c r="P20" s="9"/>
      <c r="Q20" s="36" t="s">
        <v>16</v>
      </c>
      <c r="R20" s="9"/>
      <c r="S20" s="9"/>
      <c r="T20" s="9"/>
      <c r="U20" s="9"/>
      <c r="V20" s="9"/>
      <c r="W20" s="9"/>
      <c r="X20" s="9"/>
      <c r="Y20" s="9"/>
      <c r="Z20" s="9"/>
    </row>
    <row r="21" spans="1:26" x14ac:dyDescent="0.25">
      <c r="A21" s="74" t="s">
        <v>62</v>
      </c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9"/>
      <c r="P21" s="9"/>
      <c r="Q21" s="36" t="s">
        <v>63</v>
      </c>
      <c r="R21" s="9"/>
      <c r="S21" s="9"/>
      <c r="T21" s="9"/>
      <c r="U21" s="9"/>
      <c r="V21" s="9"/>
      <c r="W21" s="9"/>
      <c r="X21" s="9"/>
      <c r="Y21" s="9"/>
      <c r="Z21" s="36"/>
    </row>
    <row r="22" spans="1:26" x14ac:dyDescent="0.25">
      <c r="A22" s="74" t="s">
        <v>64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9"/>
      <c r="N22" s="9"/>
      <c r="O22" s="9"/>
      <c r="P22" s="9"/>
      <c r="Q22" s="36"/>
      <c r="R22" s="9"/>
      <c r="S22" s="9"/>
      <c r="T22" s="9"/>
      <c r="U22" s="9"/>
      <c r="V22" s="9"/>
      <c r="W22" s="9"/>
      <c r="X22" s="9"/>
      <c r="Y22" s="9"/>
      <c r="Z22" s="36"/>
    </row>
    <row r="23" spans="1:26" x14ac:dyDescent="0.25">
      <c r="A23" s="74" t="s">
        <v>65</v>
      </c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x14ac:dyDescent="0.25">
      <c r="A24" s="74" t="s">
        <v>66</v>
      </c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37"/>
      <c r="M24" s="9"/>
      <c r="N24" s="9"/>
      <c r="O24" s="9"/>
      <c r="P24" s="103" t="s">
        <v>67</v>
      </c>
      <c r="Q24" s="104"/>
      <c r="R24" s="104"/>
      <c r="S24" s="104"/>
      <c r="T24" s="104"/>
      <c r="U24" s="104"/>
      <c r="V24" s="104"/>
      <c r="W24" s="104"/>
      <c r="X24" s="104"/>
      <c r="Y24" s="105"/>
      <c r="Z24" s="9"/>
    </row>
    <row r="25" spans="1:26" x14ac:dyDescent="0.25">
      <c r="A25" s="74" t="s">
        <v>68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9"/>
      <c r="M25" s="9"/>
      <c r="N25" s="9"/>
      <c r="O25" s="9"/>
      <c r="P25" s="100" t="s">
        <v>69</v>
      </c>
      <c r="Q25" s="101"/>
      <c r="R25" s="101"/>
      <c r="S25" s="101"/>
      <c r="T25" s="101"/>
      <c r="U25" s="102"/>
      <c r="V25" s="14" t="s">
        <v>70</v>
      </c>
      <c r="W25" s="38"/>
      <c r="X25" s="38"/>
      <c r="Y25" s="39"/>
      <c r="Z25" s="9"/>
    </row>
    <row r="26" spans="1:26" x14ac:dyDescent="0.25">
      <c r="A26" s="74" t="s">
        <v>71</v>
      </c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9"/>
      <c r="M26" s="9"/>
      <c r="N26" s="9"/>
      <c r="O26" s="9"/>
      <c r="P26" s="40"/>
      <c r="Q26" s="41"/>
      <c r="R26" s="41"/>
      <c r="S26" s="41"/>
      <c r="T26" s="41"/>
      <c r="U26" s="41"/>
      <c r="V26" s="42"/>
      <c r="W26" s="38"/>
      <c r="X26" s="38"/>
      <c r="Y26" s="39"/>
      <c r="Z26" s="9"/>
    </row>
    <row r="27" spans="1:26" x14ac:dyDescent="0.25">
      <c r="A27" s="74" t="s">
        <v>72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9"/>
      <c r="M27" s="9"/>
      <c r="N27" s="9"/>
      <c r="O27" s="9"/>
      <c r="P27" s="106" t="s">
        <v>73</v>
      </c>
      <c r="Q27" s="107"/>
      <c r="R27" s="107"/>
      <c r="S27" s="107"/>
      <c r="T27" s="107"/>
      <c r="U27" s="107"/>
      <c r="V27" s="107"/>
      <c r="W27" s="107"/>
      <c r="X27" s="107"/>
      <c r="Y27" s="108"/>
      <c r="Z27" s="9"/>
    </row>
    <row r="28" spans="1:26" x14ac:dyDescent="0.25">
      <c r="A28" s="74" t="s">
        <v>74</v>
      </c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9"/>
      <c r="M28" s="9"/>
      <c r="N28" s="9"/>
      <c r="O28" s="9"/>
      <c r="P28" s="109" t="s">
        <v>75</v>
      </c>
      <c r="Q28" s="110"/>
      <c r="R28" s="110"/>
      <c r="S28" s="110"/>
      <c r="T28" s="110"/>
      <c r="U28" s="111"/>
      <c r="V28" s="43" t="s">
        <v>76</v>
      </c>
      <c r="W28" s="43" t="s">
        <v>77</v>
      </c>
      <c r="X28" s="99" t="s">
        <v>78</v>
      </c>
      <c r="Y28" s="97"/>
      <c r="Z28" s="9"/>
    </row>
    <row r="29" spans="1:26" x14ac:dyDescent="0.25">
      <c r="A29" s="74" t="s">
        <v>79</v>
      </c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9"/>
      <c r="P29" s="68" t="s">
        <v>8</v>
      </c>
      <c r="Q29" s="71"/>
      <c r="R29" s="71"/>
      <c r="S29" s="71"/>
      <c r="T29" s="71"/>
      <c r="U29" s="69"/>
      <c r="V29" s="16"/>
      <c r="W29" s="14"/>
      <c r="X29" s="68"/>
      <c r="Y29" s="69"/>
      <c r="Z29" s="9"/>
    </row>
    <row r="30" spans="1:26" x14ac:dyDescent="0.25">
      <c r="A30" s="74"/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16"/>
      <c r="P30" s="68" t="s">
        <v>80</v>
      </c>
      <c r="Q30" s="71"/>
      <c r="R30" s="71"/>
      <c r="S30" s="71"/>
      <c r="T30" s="71"/>
      <c r="U30" s="69"/>
      <c r="V30" s="14" t="s">
        <v>10</v>
      </c>
      <c r="W30" s="14" t="s">
        <v>10</v>
      </c>
      <c r="X30" s="68" t="s">
        <v>10</v>
      </c>
      <c r="Y30" s="69"/>
      <c r="Z30" s="16"/>
    </row>
    <row r="31" spans="1:26" x14ac:dyDescent="0.25">
      <c r="A31" s="74"/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16"/>
      <c r="P31" s="68" t="s">
        <v>12</v>
      </c>
      <c r="Q31" s="71"/>
      <c r="R31" s="71"/>
      <c r="S31" s="71"/>
      <c r="T31" s="71"/>
      <c r="U31" s="69"/>
      <c r="V31" s="9">
        <f>Q16</f>
        <v>1050840.871</v>
      </c>
      <c r="W31" s="14">
        <f>R16</f>
        <v>1050840.871</v>
      </c>
      <c r="X31" s="68">
        <f>S16</f>
        <v>1050840.871</v>
      </c>
      <c r="Y31" s="69"/>
      <c r="Z31" s="16"/>
    </row>
    <row r="32" spans="1:26" x14ac:dyDescent="0.25">
      <c r="A32" s="20"/>
      <c r="B32" s="20"/>
      <c r="C32" s="20"/>
      <c r="D32" s="20"/>
      <c r="E32" s="49"/>
      <c r="F32" s="20"/>
      <c r="G32" s="20"/>
      <c r="H32" s="20"/>
      <c r="I32" s="20"/>
      <c r="J32" s="20"/>
      <c r="K32" s="20"/>
      <c r="L32" s="20"/>
      <c r="M32" s="20"/>
      <c r="N32" s="20"/>
      <c r="O32" s="16"/>
      <c r="P32" s="68" t="s">
        <v>81</v>
      </c>
      <c r="Q32" s="71"/>
      <c r="R32" s="71"/>
      <c r="S32" s="71"/>
      <c r="T32" s="71"/>
      <c r="U32" s="69"/>
      <c r="V32" s="14" t="s">
        <v>10</v>
      </c>
      <c r="W32" s="14" t="s">
        <v>10</v>
      </c>
      <c r="X32" s="68" t="s">
        <v>10</v>
      </c>
      <c r="Y32" s="69"/>
      <c r="Z32" s="16"/>
    </row>
    <row r="33" spans="1:26" x14ac:dyDescent="0.25">
      <c r="A33" s="44" t="s">
        <v>82</v>
      </c>
      <c r="B33" s="9"/>
      <c r="C33" s="9"/>
      <c r="D33" s="9"/>
      <c r="E33" s="48"/>
      <c r="F33" s="9"/>
      <c r="G33" s="9"/>
      <c r="H33" s="9"/>
      <c r="I33" s="9"/>
      <c r="J33" s="9"/>
      <c r="K33" s="9"/>
      <c r="L33" s="9"/>
      <c r="M33" s="9"/>
      <c r="N33" s="9"/>
      <c r="O33" s="9"/>
      <c r="P33" s="68" t="s">
        <v>14</v>
      </c>
      <c r="Q33" s="71"/>
      <c r="R33" s="71"/>
      <c r="S33" s="71"/>
      <c r="T33" s="71"/>
      <c r="U33" s="69"/>
      <c r="V33" s="14" t="s">
        <v>10</v>
      </c>
      <c r="W33" s="14" t="s">
        <v>10</v>
      </c>
      <c r="X33" s="68" t="s">
        <v>10</v>
      </c>
      <c r="Y33" s="69"/>
      <c r="Z33" s="9"/>
    </row>
    <row r="34" spans="1:26" ht="15.75" x14ac:dyDescent="0.25">
      <c r="A34" s="70" t="s">
        <v>83</v>
      </c>
      <c r="B34" s="70"/>
      <c r="C34" s="9"/>
      <c r="D34" s="9"/>
      <c r="E34" s="48"/>
      <c r="F34" s="9"/>
      <c r="G34" s="9"/>
      <c r="H34" s="9"/>
      <c r="I34" s="9"/>
      <c r="J34" s="4"/>
      <c r="K34" s="9"/>
      <c r="L34" s="9"/>
      <c r="M34" s="9"/>
      <c r="N34" s="9"/>
      <c r="O34" s="9"/>
      <c r="P34" s="68" t="s">
        <v>84</v>
      </c>
      <c r="Q34" s="71"/>
      <c r="R34" s="71"/>
      <c r="S34" s="71"/>
      <c r="T34" s="71"/>
      <c r="U34" s="69"/>
      <c r="V34" s="14" t="s">
        <v>10</v>
      </c>
      <c r="W34" s="14" t="s">
        <v>10</v>
      </c>
      <c r="X34" s="68" t="s">
        <v>10</v>
      </c>
      <c r="Y34" s="69"/>
      <c r="Z34" s="9"/>
    </row>
    <row r="35" spans="1:26" x14ac:dyDescent="0.25">
      <c r="A35" s="70" t="s">
        <v>85</v>
      </c>
      <c r="B35" s="70"/>
      <c r="C35" s="9"/>
      <c r="D35" s="9"/>
      <c r="E35" s="48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x14ac:dyDescent="0.25">
      <c r="A36" s="70" t="s">
        <v>86</v>
      </c>
      <c r="B36" s="70"/>
      <c r="C36" s="9"/>
      <c r="D36" s="9"/>
      <c r="E36" s="50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x14ac:dyDescent="0.25">
      <c r="A37" s="9"/>
      <c r="B37" s="9"/>
      <c r="C37" s="9"/>
      <c r="D37" s="9"/>
      <c r="E37" s="5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x14ac:dyDescent="0.25">
      <c r="A38" s="55" t="s">
        <v>87</v>
      </c>
      <c r="B38" s="16"/>
      <c r="C38" s="16"/>
      <c r="D38" s="16"/>
      <c r="E38" s="5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2"/>
      <c r="Y38" s="2"/>
      <c r="Z38" s="1"/>
    </row>
    <row r="39" spans="1:26" x14ac:dyDescent="0.25">
      <c r="A39" s="67" t="s">
        <v>88</v>
      </c>
      <c r="B39" s="67"/>
      <c r="C39" s="67"/>
      <c r="D39" s="67"/>
      <c r="E39" s="52"/>
      <c r="F39" s="5"/>
      <c r="G39" s="5"/>
      <c r="H39" s="5"/>
      <c r="I39" s="5"/>
      <c r="J39" s="5"/>
      <c r="K39" s="5"/>
      <c r="L39" s="5"/>
      <c r="M39" s="5"/>
      <c r="N39" s="2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2"/>
    </row>
    <row r="40" spans="1:26" x14ac:dyDescent="0.25">
      <c r="A40" s="67" t="s">
        <v>89</v>
      </c>
      <c r="B40" s="67"/>
      <c r="C40" s="67"/>
      <c r="D40" s="67"/>
      <c r="E40" s="5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x14ac:dyDescent="0.25">
      <c r="A41" s="67" t="s">
        <v>90</v>
      </c>
      <c r="B41" s="67"/>
      <c r="C41" s="67"/>
      <c r="D41" s="67"/>
      <c r="E41" s="51"/>
      <c r="F41" s="1"/>
      <c r="G41" s="1"/>
      <c r="H41" s="1"/>
      <c r="I41" s="1"/>
      <c r="J41" s="4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x14ac:dyDescent="0.25">
      <c r="A42" s="67" t="s">
        <v>91</v>
      </c>
      <c r="B42" s="67"/>
      <c r="C42" s="67"/>
      <c r="D42" s="67"/>
      <c r="E42" s="5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</sheetData>
  <mergeCells count="68">
    <mergeCell ref="P31:U31"/>
    <mergeCell ref="A18:L18"/>
    <mergeCell ref="A1:Z1"/>
    <mergeCell ref="A2:Z2"/>
    <mergeCell ref="A4:Z4"/>
    <mergeCell ref="A30:N30"/>
    <mergeCell ref="A29:N29"/>
    <mergeCell ref="A21:N21"/>
    <mergeCell ref="A26:K26"/>
    <mergeCell ref="L7:L9"/>
    <mergeCell ref="H7:H9"/>
    <mergeCell ref="I7:I9"/>
    <mergeCell ref="P29:U29"/>
    <mergeCell ref="P30:U30"/>
    <mergeCell ref="S8:S9"/>
    <mergeCell ref="A7:A9"/>
    <mergeCell ref="X32:Y32"/>
    <mergeCell ref="Q8:Q9"/>
    <mergeCell ref="R8:R9"/>
    <mergeCell ref="T8:T9"/>
    <mergeCell ref="U8:U9"/>
    <mergeCell ref="Y8:Y9"/>
    <mergeCell ref="X29:Y29"/>
    <mergeCell ref="V8:W8"/>
    <mergeCell ref="X8:X9"/>
    <mergeCell ref="P32:U32"/>
    <mergeCell ref="X31:Y31"/>
    <mergeCell ref="X28:Y28"/>
    <mergeCell ref="P25:U25"/>
    <mergeCell ref="P24:Y24"/>
    <mergeCell ref="P27:Y27"/>
    <mergeCell ref="P28:U28"/>
    <mergeCell ref="A31:N31"/>
    <mergeCell ref="A19:L19"/>
    <mergeCell ref="A20:L20"/>
    <mergeCell ref="A28:K28"/>
    <mergeCell ref="B7:B9"/>
    <mergeCell ref="J7:J9"/>
    <mergeCell ref="D7:D9"/>
    <mergeCell ref="N7:N9"/>
    <mergeCell ref="K7:K9"/>
    <mergeCell ref="Z7:Z9"/>
    <mergeCell ref="X30:Y30"/>
    <mergeCell ref="A23:L23"/>
    <mergeCell ref="A24:K24"/>
    <mergeCell ref="A25:K25"/>
    <mergeCell ref="P7:P9"/>
    <mergeCell ref="Q7:W7"/>
    <mergeCell ref="A27:K27"/>
    <mergeCell ref="M7:M9"/>
    <mergeCell ref="C7:C9"/>
    <mergeCell ref="F7:F9"/>
    <mergeCell ref="G7:G9"/>
    <mergeCell ref="E7:E9"/>
    <mergeCell ref="A22:L22"/>
    <mergeCell ref="X7:Y7"/>
    <mergeCell ref="O7:O9"/>
    <mergeCell ref="A42:D42"/>
    <mergeCell ref="X33:Y33"/>
    <mergeCell ref="X34:Y34"/>
    <mergeCell ref="A39:D39"/>
    <mergeCell ref="A40:D40"/>
    <mergeCell ref="A34:B34"/>
    <mergeCell ref="A35:B35"/>
    <mergeCell ref="P34:U34"/>
    <mergeCell ref="A36:B36"/>
    <mergeCell ref="A41:D41"/>
    <mergeCell ref="P33:U33"/>
  </mergeCells>
  <hyperlinks>
    <hyperlink ref="K10" r:id="rId1" display="http://www.cpv.enem.pl/it/60112000-6" xr:uid="{00000000-0004-0000-0100-000000000000}"/>
    <hyperlink ref="K14" r:id="rId2" display="http://www.cpv.enem.pl/it/55523100-3" xr:uid="{00000000-0004-0000-0100-000001000000}"/>
    <hyperlink ref="K15" r:id="rId3" display="http://www.cpv.enem.pl/it/55523100-3" xr:uid="{DDD80C68-E7EB-4867-9FBC-523A1184AB7E}"/>
  </hyperlinks>
  <pageMargins left="0.70866141732283472" right="0.70866141732283472" top="0.74803149606299213" bottom="0.74803149606299213" header="0.31496062992125984" footer="0.31496062992125984"/>
  <pageSetup paperSize="8" scale="45" orientation="landscape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17"/>
  <sheetViews>
    <sheetView tabSelected="1" workbookViewId="0">
      <selection activeCell="E20" sqref="E20"/>
    </sheetView>
  </sheetViews>
  <sheetFormatPr defaultRowHeight="15" x14ac:dyDescent="0.25"/>
  <cols>
    <col min="1" max="1" width="41.140625" customWidth="1"/>
    <col min="2" max="3" width="22.5703125" customWidth="1"/>
    <col min="4" max="4" width="28.140625" customWidth="1"/>
    <col min="5" max="5" width="19.42578125" customWidth="1"/>
    <col min="6" max="6" width="31.5703125" customWidth="1"/>
  </cols>
  <sheetData>
    <row r="1" spans="1:6" ht="15.75" x14ac:dyDescent="0.25">
      <c r="A1" s="122" t="s">
        <v>124</v>
      </c>
      <c r="B1" s="122"/>
      <c r="C1" s="122"/>
      <c r="D1" s="122"/>
      <c r="E1" s="122"/>
      <c r="F1" s="122"/>
    </row>
    <row r="2" spans="1:6" ht="18.75" x14ac:dyDescent="0.25">
      <c r="A2" s="113" t="s">
        <v>18</v>
      </c>
      <c r="B2" s="113"/>
      <c r="C2" s="113"/>
      <c r="D2" s="113"/>
      <c r="E2" s="113"/>
      <c r="F2" s="113"/>
    </row>
    <row r="3" spans="1:6" ht="15.75" x14ac:dyDescent="0.25">
      <c r="A3" s="122" t="s">
        <v>0</v>
      </c>
      <c r="B3" s="122"/>
      <c r="C3" s="122"/>
      <c r="D3" s="122"/>
      <c r="E3" s="122"/>
      <c r="F3" s="122"/>
    </row>
    <row r="4" spans="1:6" ht="18.75" x14ac:dyDescent="0.25">
      <c r="A4" s="65" t="s">
        <v>92</v>
      </c>
      <c r="B4" s="65"/>
      <c r="C4" s="65"/>
      <c r="D4" s="65"/>
      <c r="E4" s="65"/>
      <c r="F4" s="65"/>
    </row>
    <row r="5" spans="1:6" ht="18.75" x14ac:dyDescent="0.25">
      <c r="A5" s="65" t="s">
        <v>93</v>
      </c>
      <c r="B5" s="65"/>
      <c r="C5" s="65"/>
      <c r="D5" s="65"/>
      <c r="E5" s="65"/>
      <c r="F5" s="65"/>
    </row>
    <row r="6" spans="1:6" x14ac:dyDescent="0.25">
      <c r="A6" s="10"/>
      <c r="B6" s="10"/>
      <c r="C6" s="10"/>
      <c r="D6" s="10"/>
      <c r="E6" s="10"/>
      <c r="F6" s="10"/>
    </row>
    <row r="7" spans="1:6" x14ac:dyDescent="0.25">
      <c r="A7" s="86" t="s">
        <v>94</v>
      </c>
      <c r="B7" s="77" t="s">
        <v>95</v>
      </c>
      <c r="C7" s="86" t="s">
        <v>96</v>
      </c>
      <c r="D7" s="77" t="s">
        <v>97</v>
      </c>
      <c r="E7" s="86" t="s">
        <v>98</v>
      </c>
      <c r="F7" s="86" t="s">
        <v>99</v>
      </c>
    </row>
    <row r="8" spans="1:6" x14ac:dyDescent="0.25">
      <c r="A8" s="93"/>
      <c r="B8" s="92"/>
      <c r="C8" s="93"/>
      <c r="D8" s="92"/>
      <c r="E8" s="93"/>
      <c r="F8" s="86"/>
    </row>
    <row r="9" spans="1:6" x14ac:dyDescent="0.25">
      <c r="A9" s="93"/>
      <c r="B9" s="92"/>
      <c r="C9" s="93"/>
      <c r="D9" s="92"/>
      <c r="E9" s="93"/>
      <c r="F9" s="86"/>
    </row>
    <row r="10" spans="1:6" x14ac:dyDescent="0.25">
      <c r="A10" s="93"/>
      <c r="B10" s="92"/>
      <c r="C10" s="93"/>
      <c r="D10" s="92"/>
      <c r="E10" s="93"/>
      <c r="F10" s="86"/>
    </row>
    <row r="11" spans="1:6" ht="31.5" customHeight="1" x14ac:dyDescent="0.25">
      <c r="A11" s="25" t="s">
        <v>100</v>
      </c>
      <c r="B11" s="26" t="s">
        <v>101</v>
      </c>
      <c r="C11" s="26" t="s">
        <v>101</v>
      </c>
      <c r="D11" s="26" t="s">
        <v>101</v>
      </c>
      <c r="E11" s="26" t="s">
        <v>102</v>
      </c>
      <c r="F11" s="22" t="s">
        <v>103</v>
      </c>
    </row>
    <row r="12" spans="1:6" x14ac:dyDescent="0.25">
      <c r="A12" s="10"/>
      <c r="B12" s="10"/>
      <c r="C12" s="10"/>
      <c r="D12" s="10"/>
      <c r="E12" s="10"/>
      <c r="F12" s="10"/>
    </row>
    <row r="13" spans="1:6" x14ac:dyDescent="0.25">
      <c r="A13" s="45"/>
      <c r="B13" s="21"/>
      <c r="C13" s="21"/>
      <c r="D13" s="9"/>
      <c r="E13" s="9"/>
      <c r="F13" s="9"/>
    </row>
    <row r="14" spans="1:6" x14ac:dyDescent="0.25">
      <c r="A14" s="9"/>
      <c r="B14" s="9"/>
      <c r="C14" s="9"/>
      <c r="D14" s="9"/>
      <c r="E14" s="36" t="s">
        <v>16</v>
      </c>
      <c r="F14" s="9"/>
    </row>
    <row r="15" spans="1:6" x14ac:dyDescent="0.25">
      <c r="A15" s="9"/>
      <c r="B15" s="9"/>
      <c r="C15" s="9"/>
      <c r="D15" s="9"/>
      <c r="E15" s="36" t="s">
        <v>63</v>
      </c>
      <c r="F15" s="9"/>
    </row>
    <row r="16" spans="1:6" x14ac:dyDescent="0.25">
      <c r="A16" s="119" t="s">
        <v>59</v>
      </c>
      <c r="B16" s="119"/>
      <c r="C16" s="119"/>
      <c r="D16" s="91"/>
      <c r="E16" s="91"/>
      <c r="F16" s="91"/>
    </row>
    <row r="17" spans="1:6" x14ac:dyDescent="0.25">
      <c r="A17" s="120" t="s">
        <v>122</v>
      </c>
      <c r="B17" s="121"/>
      <c r="C17" s="121"/>
      <c r="D17" s="56"/>
      <c r="E17" s="56"/>
      <c r="F17" s="56"/>
    </row>
  </sheetData>
  <mergeCells count="13">
    <mergeCell ref="A1:F1"/>
    <mergeCell ref="A2:F2"/>
    <mergeCell ref="A3:F3"/>
    <mergeCell ref="A4:F4"/>
    <mergeCell ref="A5:F5"/>
    <mergeCell ref="A16:F16"/>
    <mergeCell ref="A17:C17"/>
    <mergeCell ref="F7:F10"/>
    <mergeCell ref="A7:A10"/>
    <mergeCell ref="B7:B10"/>
    <mergeCell ref="C7:C10"/>
    <mergeCell ref="D7:D10"/>
    <mergeCell ref="E7:E10"/>
  </mergeCells>
  <pageMargins left="0.7" right="0.7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SCHEDA A</vt:lpstr>
      <vt:lpstr>SCHEDA B</vt:lpstr>
      <vt:lpstr>SCHEDA 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urbanistica tecnico</dc:creator>
  <cp:lastModifiedBy>Sara Merlini</cp:lastModifiedBy>
  <cp:lastPrinted>2024-10-10T10:14:03Z</cp:lastPrinted>
  <dcterms:created xsi:type="dcterms:W3CDTF">2023-02-16T16:10:02Z</dcterms:created>
  <dcterms:modified xsi:type="dcterms:W3CDTF">2024-10-10T10:14:10Z</dcterms:modified>
</cp:coreProperties>
</file>